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9040" windowHeight="157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1" l="1"/>
  <c r="Q8" i="1"/>
  <c r="Q13" i="1"/>
  <c r="S15" i="1"/>
  <c r="S10" i="1"/>
  <c r="S11" i="1"/>
  <c r="S12" i="1"/>
  <c r="S8" i="1" l="1"/>
  <c r="S9" i="1"/>
  <c r="S13" i="1"/>
  <c r="S14" i="1"/>
  <c r="S16"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<sst xmlns="http://schemas.openxmlformats.org/spreadsheetml/2006/main" count="224" uniqueCount="117">
  <si>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</si>
  <si>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</si>
  <si>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</si>
  <si>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</si>
  <si>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</si>
  <si>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</si>
  <si>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</si>
  <si>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</si>
  <si>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</si>
  <si>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</si>
  <si>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</si>
  <si>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</si>
  <si>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</si>
  <si>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</si>
  <si>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</si>
  <si>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</si>
  <si>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</si>
  <si>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</si>
  <si>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</si>
  <si>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</si>
  <si>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</si>
  <si>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</si>
  <si>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</si>
  <si>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</si>
  <si>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</si>
  <si>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</si>
  <si>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</si>
  <si>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</si>
  <si>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</si>
  <si>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</si>
  <si>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</si>
  <si>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</si>
  <si>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</si>
  <si>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</si>
  <si>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AYUNTAMIENTO</t>
  </si>
  <si>
    <t>1 ZIRACUARETIRO FUERTE PARA UN BUEN GOBIERNO.</t>
  </si>
  <si>
    <t>ESTRATEGIA</t>
  </si>
  <si>
    <t>H. AYUNTAMIENTO DE ZIRACUARETIRO</t>
  </si>
  <si>
    <t>REPORTE DE PBR DEL EJERCICIO FISCAL 2022, DEL MUNICIPIO DE ZIRACUARETIRO</t>
  </si>
  <si>
    <t>TESORERIA MUNICIPAL</t>
  </si>
  <si>
    <t>101F1P3</t>
  </si>
  <si>
    <t>101F1P3C1</t>
  </si>
  <si>
    <t>101F1P3C1A1</t>
  </si>
  <si>
    <t>101F1P3C1A2</t>
  </si>
  <si>
    <t>101F1P3C1A3</t>
  </si>
  <si>
    <t>101F1P3C1A4</t>
  </si>
  <si>
    <t>101F1P3C2</t>
  </si>
  <si>
    <t>101F1P3C2A1</t>
  </si>
  <si>
    <t>101F1P3C2A2</t>
  </si>
  <si>
    <t>101F1P3C2A3</t>
  </si>
  <si>
    <t>ZIRACUARETIRO FUERTE PARA UN BUEN GOBIERNO</t>
  </si>
  <si>
    <t>FINANZAS SANAS PARA EL BUEN GOBIERNO</t>
  </si>
  <si>
    <t>INDICE DE FIANZAS SANAS PARA EL MUNICIPIO</t>
  </si>
  <si>
    <t xml:space="preserve">INFORME </t>
  </si>
  <si>
    <t>PORCENTAJE DEPROCESOS ADMINISTRATIVOS</t>
  </si>
  <si>
    <t>PORCENTAJE DE PROCESOS ADMINISTRATIVOS APLICADOS</t>
  </si>
  <si>
    <t>PORCENTAJE DE ELABORACION DE PROYECTOS MUNICIPALES</t>
  </si>
  <si>
    <t>PORCENTAJE DE PLANEACION FINANCIERA</t>
  </si>
  <si>
    <t>PORCENTAJE DE ACCIONES TRANSPARENTES</t>
  </si>
  <si>
    <t>INDICE DE PROCESOS DE RECAUDACION DE IMPUESTOS MUNCIPALES</t>
  </si>
  <si>
    <t>PORCENTAJE DE RECAUDACION DE IMPUESTOS</t>
  </si>
  <si>
    <t>ADECUADOS PROCESOS ADMINISTRATIVOS EJECUTADOS EN LA TESORERIA MUNICIPAL</t>
  </si>
  <si>
    <t>EXISTENCIA DE MEJORAS DE PROCESOS ADMINISTRATIVOS FINANCIEROS</t>
  </si>
  <si>
    <t>CORRECTA ELABORACION DE PROYECTOS MUNICIPALES</t>
  </si>
  <si>
    <t>EXISTENCIA DE UNA PLANEACION FINANCIERA EFICAZ</t>
  </si>
  <si>
    <t>EXISTENCIA DE ACCIONES TRANSPARENTES Y LEGALES</t>
  </si>
  <si>
    <t>EFICIENTE SISTEMA DE RECAUDACION DE IMPUESTOS MUNICIPALES</t>
  </si>
  <si>
    <t>ADECUADOS PROCESOS DE RECAUDACION DE IMPUESTOS PREDIALES</t>
  </si>
  <si>
    <t>DEBIDA ADMINISTRACION DE RECURSOS DE INGRESOS DE IMOUESTOS U OTROS</t>
  </si>
  <si>
    <t>PADRON DE CONTRIBUYENTES DESACTUALIZADOS</t>
  </si>
  <si>
    <t>TRIMESTRE</t>
  </si>
  <si>
    <t xml:space="preserve">REPORTE </t>
  </si>
  <si>
    <t>PRESUEPUESTO DE EGRESOS Y LEY DE INGRESOS</t>
  </si>
  <si>
    <t>INFORMES TRIMESTRALES  Y CUENTA PUBLICA</t>
  </si>
  <si>
    <t>PAGINA WEB</t>
  </si>
  <si>
    <t>REPORTE TRIMESTRAL</t>
  </si>
  <si>
    <t>INFORMES SEMANALES</t>
  </si>
  <si>
    <t>PADRON DE CONTRIBUYENTES</t>
  </si>
  <si>
    <t>IFSM = ((PPA/100)+ IPRIM)/2</t>
  </si>
  <si>
    <t>PPA = ( PEPP + PEPM + PPF + PAT )/4</t>
  </si>
  <si>
    <t>PDRI = ( RECAUDACION REALIZADA / RECAUDACION PROGRAMADA ) *100</t>
  </si>
  <si>
    <t>PPAA = ( POLIZAS CAPTURADAS / TOTAL DE POLIZAS RECIBIDAS Y BIEN SOPORTADAS )*100</t>
  </si>
  <si>
    <t>PEPM = PROYECTOS REALIZADOS / TOTAL DE PROYECTOS PROGRAMADOS</t>
  </si>
  <si>
    <t>PPF = (CUENTA PUBLICA E INFORMES TRIMESTRALES PRESENTADOS / TOTAL DE CUENTA PUBLICA E INFORMES TRIMESTRALES PROGRAMADOS)*100</t>
  </si>
  <si>
    <t>PAT = (ACTUALIZACIONES REALIZADAS / TOTAL DE ACTUALIZACIONES PROGRAMADAS )*100</t>
  </si>
  <si>
    <t>EXISTEN FIANZAS SANAS  Y TRASNPARENTES EN EL MUNICIPIO</t>
  </si>
  <si>
    <t>DIVERSAS ACTIVIDADES SE CUMPLAN DE MANERA EFICAZ Y EFICIENTE DENTRO DE LA TESORERIA  MUNICIPAL</t>
  </si>
  <si>
    <t>QUE TODOS LOS DICUMENTOS SE ENCUENTREN SUSTENTADOS EN LOS LINEAMIENTOS QUE MARCA LA LEY</t>
  </si>
  <si>
    <t>SE REALICE LA ELABORACION DE LA LEY DE INGRESOS E Y EL PRESUPUESTO</t>
  </si>
  <si>
    <t>SE PRESENTEN LOS INFORMES ANTE LA AUDITORIA SUPERIOR DE MICHOACAN</t>
  </si>
  <si>
    <t>SE CUENTE CON INFORMACION ACTUALIZADA</t>
  </si>
  <si>
    <t>EXISTEN MECANISMOS PARA LA RECAUDACION DE INGRESOS</t>
  </si>
  <si>
    <t>SE CUENTA CON TRABAJO CONSTANTE DE ACUERDO A LA LEY DE INGRESOS</t>
  </si>
  <si>
    <t>SE ENCUENTRAN ELABORADOS LOS CORTES DE LOS SALDOS</t>
  </si>
  <si>
    <t>SE REALIZA EL PAGO DE LOS IMPUESTOS</t>
  </si>
  <si>
    <t>UNIDAD: TESORERIA MUNICIPAL</t>
  </si>
  <si>
    <t>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t>
  </si>
  <si>
    <t>1.3 FINANZAS SANAS PARA UN BUEN GOBIERNO</t>
  </si>
  <si>
    <t>Estrategia 1.3.1 Fortalecer los procesos administrativos para la ejecución de las acciones desarrolladas en la Tesorería Municipal.</t>
  </si>
  <si>
    <t>1.3.1.1 Implementar de manera permanente mejoras en los procesos administrativos ejecutados dentro de la Tesorería Municipal, a fin de contribuir a un correcto seguimiento a las solicitudes de la ciudadanía y hacer más eficientes los tiempos de respuesta y solución a solicitudes internas y externas a la Administración Pública Municipal.</t>
  </si>
  <si>
    <t>1.3.1.2 Elaborar los proyectos de Ley de Ingresos y de Egresos del Municipio, bajo una perspectiva de austeridad y un enfoque de eficiencia y eficacia de la administración de recursos financieros con los que proveerá al Administración Pública Municipal.</t>
  </si>
  <si>
    <t>1.3.1.3 Implementar una planeación financiera anual eficaz, donde permita generar acciones estratégicas que garanticen la operatividad orgánica de las funciones principales de la Administración Pública Municipal.</t>
  </si>
  <si>
    <t>1.3.1.4 Ejecutar las acciones financieras con estricto apego al marco normativo aplicable y bajo el principio de máxima transparencia.</t>
  </si>
  <si>
    <t>Estrategia 1.3.2 Fortalecer el sistema de recaudación de impuestos municipales.</t>
  </si>
  <si>
    <t>1.3.2.1 Implementar mejoras en los procesos de recaudación de impuestos municipales, a fin de desarrollar estrategias que garanticen un mayor incremento de las arcas municipales.</t>
  </si>
  <si>
    <t>1.3.2.2 Recaudar y administrar los ingresos que legalmente le correspondan al Municipio, los que se deriven de la suscripción de convenios, acuerdos o la emisión de declaratorias de coordinación, los relativos a las transferencias otorgadas a favor del municipio en el marco del Sistema Nacional de Coordinación.</t>
  </si>
  <si>
    <t>1.3.2.3 Impulsar el fortalecimiento del padrón de contribuyentes, a fin de establecer los mecanismos adecuados para un mayor procesamiento de la información financiera de los usuarios de los servicios de la Tesorería Municipal.</t>
  </si>
  <si>
    <t>No aplica</t>
  </si>
  <si>
    <t>INDICE DE CONTRIBUYENTES CUMPLIDOS</t>
  </si>
  <si>
    <t>ICC = ( PADRON ACTUALIZADO / PADRON PROGRAMADO A ACTUALIZAR)*100</t>
  </si>
  <si>
    <t>PORCENTAJE DE ADMINISTRACION EFICIENTE DE RECURSOS</t>
  </si>
  <si>
    <t>PAER = CORTES DE CAJA REALIZADOS / TOTAL DE CORTES DE CAJA PROGRAMADOS</t>
  </si>
  <si>
    <t>IPRIM = ((PDRI/100) + PAER + (ICC/100))/3</t>
  </si>
  <si>
    <t>ESTATAL</t>
  </si>
  <si>
    <t>FEDERAL</t>
  </si>
  <si>
    <t>N/A</t>
  </si>
  <si>
    <t>Mantener finanzas sanas
El gobierno de la Cuarta Transformación recibió la pesada herencia de una deuda pública de 10 billones de pesos, resultado de la irresponsabilidad y la corrupción del régimen anterior, lo que obliga a destinar 800 mil millones de pesos del presupuesto para pagar el servicio de esa deuda. En este sexenio no se recurrirá a endeudamiento para financiar los gastos del Estado ni para ningún otro propósito.
No se gastará más dinero del que ingrese a la hacienda pública. Los recursos destinados a financiar los programas sociales provendrán de lo que se ahorre con el combate a la corrupción y la eliminación de gastos suntuarios, desperdicio de recursos y robo de combustibles.
En materia de política monetaria el gobierno federal respetará la autonomía del Banco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</si>
</sst>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00">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applyAlignment="1">
      <alignment vertical="center"/>
    </xf>
    <xf numFmtId="0" fontId="0" fillId="0" borderId="2" xfId="0" applyBorder="1" applyAlignment="1">
      <alignment vertical="center" wrapText="1"/>
    </xf>
    <xf numFmtId="44" fontId="0" fillId="0" borderId="2" xfId="1" applyFont="1" applyBorder="1" applyAlignment="1">
      <alignment vertical="center"/>
    </xf>
    <xf numFmtId="0" fontId="2" fillId="2" borderId="11"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0" fillId="0" borderId="12" xfId="0" applyBorder="1" applyAlignment="1">
      <alignment vertical="center"/>
    </xf>
    <xf numFmtId="44" fontId="3" fillId="0" borderId="2" xfId="1" applyFont="1" applyFill="1" applyBorder="1" applyAlignment="1">
      <alignment horizontal="center" vertical="center" wrapText="1"/>
    </xf>
    <xf numFmtId="0" fontId="0" fillId="0" borderId="12" xfId="0" applyBorder="1" applyAlignment="1">
      <alignment horizontal="center" vertical="center"/>
    </xf>
    <xf numFmtId="14" fontId="0" fillId="0" borderId="0" xfId="0" applyNumberFormat="1"/>
    <xf numFmtId="0" fontId="0" fillId="0" borderId="13" xfId="0" applyBorder="1" applyAlignment="1">
      <alignment horizontal="center" vertical="center"/>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9" fontId="0" fillId="3" borderId="18" xfId="2" applyFont="1" applyFill="1" applyBorder="1" applyAlignment="1">
      <alignment horizontal="center" vertical="center"/>
    </xf>
    <xf numFmtId="0" fontId="0" fillId="3" borderId="10" xfId="0" applyFill="1" applyBorder="1" applyAlignment="1">
      <alignment horizontal="center" vertical="center" wrapText="1"/>
    </xf>
    <xf numFmtId="0" fontId="0" fillId="4" borderId="12" xfId="0" applyFill="1" applyBorder="1" applyAlignment="1">
      <alignment vertical="center"/>
    </xf>
    <xf numFmtId="0" fontId="0" fillId="4" borderId="2" xfId="0" applyFill="1" applyBorder="1" applyAlignment="1">
      <alignment vertical="center"/>
    </xf>
    <xf numFmtId="0" fontId="0" fillId="4" borderId="13" xfId="0" applyFill="1" applyBorder="1" applyAlignment="1">
      <alignment vertical="center" wrapText="1"/>
    </xf>
    <xf numFmtId="0" fontId="0" fillId="4" borderId="12" xfId="0" applyFill="1" applyBorder="1" applyAlignment="1">
      <alignment vertical="center" wrapText="1"/>
    </xf>
    <xf numFmtId="0" fontId="0" fillId="4" borderId="2" xfId="0" applyFill="1" applyBorder="1" applyAlignment="1">
      <alignment vertical="center" wrapText="1"/>
    </xf>
    <xf numFmtId="0" fontId="0" fillId="4" borderId="12" xfId="0" applyFill="1" applyBorder="1" applyAlignment="1">
      <alignment horizontal="center" vertical="center"/>
    </xf>
    <xf numFmtId="44" fontId="3" fillId="4" borderId="2" xfId="1" applyFont="1" applyFill="1" applyBorder="1" applyAlignment="1">
      <alignment horizontal="center" vertical="center" wrapText="1"/>
    </xf>
    <xf numFmtId="44" fontId="0" fillId="4" borderId="2" xfId="1" applyFont="1" applyFill="1" applyBorder="1" applyAlignment="1">
      <alignment vertical="center"/>
    </xf>
    <xf numFmtId="0" fontId="8" fillId="4" borderId="2" xfId="0" applyFont="1" applyFill="1" applyBorder="1" applyAlignment="1">
      <alignment horizontal="center" vertical="center"/>
    </xf>
    <xf numFmtId="0" fontId="8" fillId="0" borderId="2" xfId="0" applyFont="1" applyBorder="1" applyAlignment="1">
      <alignment horizontal="center" vertical="center"/>
    </xf>
    <xf numFmtId="0" fontId="2" fillId="0" borderId="19" xfId="0" applyFont="1" applyBorder="1" applyAlignment="1">
      <alignment vertical="center"/>
    </xf>
    <xf numFmtId="0" fontId="2" fillId="0" borderId="20" xfId="0" applyFont="1" applyBorder="1"/>
    <xf numFmtId="0" fontId="2" fillId="2" borderId="5" xfId="0" applyFont="1" applyFill="1" applyBorder="1" applyAlignment="1">
      <alignment horizontal="center" vertical="center" wrapText="1"/>
    </xf>
    <xf numFmtId="0" fontId="0" fillId="0" borderId="20" xfId="0" applyBorder="1" applyAlignment="1">
      <alignment horizontal="center" vertical="center"/>
    </xf>
    <xf numFmtId="0" fontId="0" fillId="3" borderId="3" xfId="0" applyFill="1" applyBorder="1" applyAlignment="1">
      <alignment horizontal="center" vertical="center"/>
    </xf>
    <xf numFmtId="0" fontId="0" fillId="0" borderId="20" xfId="0" applyBorder="1" applyAlignment="1">
      <alignment vertical="center"/>
    </xf>
    <xf numFmtId="0" fontId="0" fillId="4" borderId="13" xfId="0" applyFill="1" applyBorder="1" applyAlignment="1">
      <alignment horizontal="center" vertical="center"/>
    </xf>
    <xf numFmtId="0" fontId="0" fillId="4" borderId="14" xfId="0" applyFill="1"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0" fillId="0" borderId="21" xfId="0" applyBorder="1" applyAlignment="1">
      <alignment vertical="center" wrapText="1"/>
    </xf>
    <xf numFmtId="0" fontId="0" fillId="0" borderId="6"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xf>
    <xf numFmtId="0" fontId="0" fillId="0" borderId="2" xfId="0" applyFill="1" applyBorder="1" applyAlignment="1">
      <alignment vertical="center" wrapText="1"/>
    </xf>
    <xf numFmtId="0" fontId="0" fillId="0" borderId="0" xfId="0" applyAlignment="1">
      <alignment horizontal="center"/>
    </xf>
    <xf numFmtId="44" fontId="2" fillId="2" borderId="4" xfId="1" applyFont="1" applyFill="1" applyBorder="1" applyAlignment="1">
      <alignment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22" xfId="0"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8" xfId="0" applyFill="1" applyBorder="1" applyAlignment="1">
      <alignment horizontal="center" vertical="center"/>
    </xf>
    <xf numFmtId="44" fontId="3"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44" fontId="0" fillId="3" borderId="1" xfId="1" applyFont="1" applyFill="1" applyBorder="1" applyAlignment="1">
      <alignment horizontal="center" vertical="center"/>
    </xf>
    <xf numFmtId="9" fontId="0" fillId="3" borderId="22" xfId="2" applyFont="1" applyFill="1" applyBorder="1" applyAlignment="1">
      <alignment horizontal="center" vertical="center"/>
    </xf>
    <xf numFmtId="0" fontId="0" fillId="0" borderId="9" xfId="0" applyBorder="1" applyAlignment="1">
      <alignment horizontal="center" vertical="center"/>
    </xf>
    <xf numFmtId="44" fontId="3" fillId="0" borderId="6" xfId="1" applyFont="1" applyFill="1" applyBorder="1" applyAlignment="1">
      <alignment horizontal="center" vertical="center" wrapText="1"/>
    </xf>
    <xf numFmtId="0" fontId="8" fillId="0" borderId="6" xfId="0" applyFont="1" applyBorder="1" applyAlignment="1">
      <alignment horizontal="center" vertical="center"/>
    </xf>
    <xf numFmtId="44" fontId="0" fillId="0" borderId="6" xfId="1" applyFont="1" applyBorder="1" applyAlignment="1">
      <alignment vertical="center"/>
    </xf>
    <xf numFmtId="9" fontId="0" fillId="3" borderId="23" xfId="2" applyFont="1" applyFill="1" applyBorder="1" applyAlignment="1">
      <alignment horizontal="center" vertical="center"/>
    </xf>
    <xf numFmtId="0" fontId="0" fillId="0" borderId="7" xfId="0" applyBorder="1" applyAlignment="1">
      <alignment horizontal="center" vertical="center"/>
    </xf>
    <xf numFmtId="0" fontId="0" fillId="0" borderId="6" xfId="0" applyFill="1" applyBorder="1" applyAlignment="1">
      <alignment vertical="center" wrapText="1"/>
    </xf>
    <xf numFmtId="14" fontId="0" fillId="0" borderId="24" xfId="0" applyNumberFormat="1" applyBorder="1" applyAlignment="1">
      <alignment horizontal="center" vertical="center"/>
    </xf>
    <xf numFmtId="14" fontId="2" fillId="2" borderId="0" xfId="0" applyNumberFormat="1" applyFont="1" applyFill="1" applyBorder="1" applyAlignment="1">
      <alignment wrapText="1"/>
    </xf>
    <xf numFmtId="14" fontId="0" fillId="3" borderId="22" xfId="0" applyNumberFormat="1" applyFill="1" applyBorder="1" applyAlignment="1">
      <alignment horizontal="center" vertical="center"/>
    </xf>
    <xf numFmtId="14" fontId="0" fillId="4" borderId="24" xfId="0" applyNumberFormat="1" applyFill="1" applyBorder="1" applyAlignment="1">
      <alignment horizontal="center" vertical="center"/>
    </xf>
    <xf numFmtId="14" fontId="0" fillId="0" borderId="25" xfId="0" applyNumberFormat="1" applyBorder="1" applyAlignment="1">
      <alignment horizontal="center" vertical="center"/>
    </xf>
    <xf numFmtId="0" fontId="2" fillId="2" borderId="26" xfId="0" applyFont="1" applyFill="1" applyBorder="1" applyAlignment="1">
      <alignment horizontal="center" vertical="center" wrapText="1"/>
    </xf>
    <xf numFmtId="0" fontId="0" fillId="3" borderId="22" xfId="0" applyFill="1" applyBorder="1" applyAlignment="1">
      <alignment horizontal="center" vertical="center"/>
    </xf>
    <xf numFmtId="0" fontId="0" fillId="4" borderId="24" xfId="0" applyFill="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center"/>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2"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6"/>
  <sheetViews>
    <sheetView tabSelected="1" topLeftCell="N1" zoomScale="70" zoomScaleNormal="70" workbookViewId="0">
      <selection activeCell="AA7" sqref="AA7:AA16"/>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2.85546875" customWidth="1"/>
    <col min="8" max="8" width="14.28515625" customWidth="1"/>
    <col min="9" max="9" width="22.85546875" style="1" customWidth="1"/>
    <col min="10" max="10" width="20.85546875" customWidth="1"/>
    <col min="11" max="11" width="34.42578125" style="1" customWidth="1"/>
    <col min="13" max="13" width="14.28515625" customWidth="1"/>
    <col min="14" max="14" width="22" style="1" customWidth="1"/>
    <col min="16" max="16" width="12.5703125" style="3" bestFit="1" customWidth="1"/>
    <col min="18" max="18" width="12.5703125" style="3" bestFit="1" customWidth="1"/>
    <col min="19" max="19" width="12.5703125" style="3" customWidth="1"/>
    <col min="20" max="20" width="11.42578125" style="18"/>
    <col min="21" max="21" width="15.42578125" customWidth="1"/>
    <col min="22" max="22" width="11.42578125" style="14"/>
    <col min="23" max="23" width="15.28515625" style="1" customWidth="1"/>
    <col min="24" max="24" width="15.28515625" customWidth="1"/>
    <col min="25" max="25" width="24.42578125" style="50" customWidth="1"/>
  </cols>
  <sheetData>
    <row r="1" spans="1:27" x14ac:dyDescent="0.25">
      <c r="B1" s="85" t="s">
        <v>38</v>
      </c>
      <c r="C1" s="85"/>
      <c r="D1" s="85"/>
      <c r="E1" s="85"/>
      <c r="F1" s="85"/>
      <c r="G1" s="85"/>
      <c r="H1" s="85"/>
      <c r="I1" s="85"/>
      <c r="J1" s="85"/>
      <c r="K1" s="85"/>
      <c r="L1" s="85"/>
      <c r="M1" s="85"/>
      <c r="N1" s="85"/>
      <c r="O1" s="85"/>
      <c r="P1" s="85"/>
      <c r="Q1" s="85"/>
      <c r="R1" s="85"/>
      <c r="S1" s="85"/>
      <c r="T1" s="85"/>
      <c r="U1" s="85"/>
      <c r="V1" s="85"/>
      <c r="W1" s="85"/>
      <c r="X1" s="85"/>
      <c r="Y1" s="85"/>
    </row>
    <row r="2" spans="1:27" x14ac:dyDescent="0.25">
      <c r="B2" s="85"/>
      <c r="C2" s="85"/>
      <c r="D2" s="85"/>
      <c r="E2" s="85"/>
      <c r="F2" s="85"/>
      <c r="G2" s="85"/>
      <c r="H2" s="85"/>
      <c r="I2" s="85"/>
      <c r="J2" s="85"/>
      <c r="K2" s="85"/>
      <c r="L2" s="85"/>
      <c r="M2" s="85"/>
      <c r="N2" s="85"/>
      <c r="O2" s="85"/>
      <c r="P2" s="85"/>
      <c r="Q2" s="85"/>
      <c r="R2" s="85"/>
      <c r="S2" s="85"/>
      <c r="T2" s="85"/>
      <c r="U2" s="85"/>
      <c r="V2" s="85"/>
      <c r="W2" s="85"/>
      <c r="X2" s="85"/>
      <c r="Y2" s="85"/>
    </row>
    <row r="3" spans="1:27" ht="23.25" x14ac:dyDescent="0.35">
      <c r="B3" s="85" t="s">
        <v>95</v>
      </c>
      <c r="C3" s="85"/>
      <c r="D3" s="85"/>
      <c r="E3" s="85"/>
      <c r="F3" s="85"/>
      <c r="G3" s="85"/>
      <c r="H3" s="85"/>
      <c r="I3" s="85"/>
      <c r="J3" s="85"/>
      <c r="K3" s="85"/>
      <c r="L3" s="85"/>
      <c r="M3" s="85"/>
      <c r="N3" s="85"/>
      <c r="O3" s="85"/>
      <c r="P3" s="85"/>
      <c r="Q3" s="85"/>
      <c r="R3" s="85"/>
      <c r="S3" s="85"/>
      <c r="T3" s="85"/>
      <c r="U3" s="85"/>
      <c r="V3" s="85"/>
      <c r="W3" s="85"/>
      <c r="X3" s="85"/>
      <c r="Y3" s="85"/>
    </row>
    <row r="4" spans="1:27" ht="15.75" thickBot="1" x14ac:dyDescent="0.3"/>
    <row r="5" spans="1:27" s="13" customFormat="1" ht="29.25" customHeight="1" x14ac:dyDescent="0.25">
      <c r="A5" s="34"/>
      <c r="B5" s="90" t="s">
        <v>22</v>
      </c>
      <c r="C5" s="91"/>
      <c r="D5" s="91"/>
      <c r="E5" s="91"/>
      <c r="F5" s="92"/>
      <c r="G5" s="93" t="s">
        <v>28</v>
      </c>
      <c r="H5" s="94"/>
      <c r="I5" s="95"/>
      <c r="J5" s="96" t="s">
        <v>5</v>
      </c>
      <c r="K5" s="97"/>
      <c r="L5" s="97"/>
      <c r="M5" s="97"/>
      <c r="N5" s="98"/>
      <c r="O5" s="96" t="s">
        <v>29</v>
      </c>
      <c r="P5" s="97"/>
      <c r="Q5" s="97"/>
      <c r="R5" s="97"/>
      <c r="S5" s="97"/>
      <c r="T5" s="97"/>
      <c r="U5" s="86" t="s">
        <v>11</v>
      </c>
      <c r="V5" s="87"/>
      <c r="W5" s="86" t="s">
        <v>23</v>
      </c>
      <c r="X5" s="88"/>
      <c r="Y5" s="89"/>
      <c r="Z5" s="84" t="s">
        <v>113</v>
      </c>
      <c r="AA5" s="84" t="s">
        <v>114</v>
      </c>
    </row>
    <row r="6" spans="1:27" s="4" customFormat="1" ht="40.5" customHeight="1" thickBot="1" x14ac:dyDescent="0.3">
      <c r="A6" s="35"/>
      <c r="B6" s="8" t="s">
        <v>0</v>
      </c>
      <c r="C6" s="9" t="s">
        <v>1</v>
      </c>
      <c r="D6" s="9" t="s">
        <v>2</v>
      </c>
      <c r="E6" s="9" t="s">
        <v>3</v>
      </c>
      <c r="F6" s="10" t="s">
        <v>4</v>
      </c>
      <c r="G6" s="8" t="s">
        <v>24</v>
      </c>
      <c r="H6" s="9" t="s">
        <v>25</v>
      </c>
      <c r="I6" s="10" t="s">
        <v>26</v>
      </c>
      <c r="J6" s="8" t="s">
        <v>17</v>
      </c>
      <c r="K6" s="9" t="s">
        <v>18</v>
      </c>
      <c r="L6" s="9" t="s">
        <v>19</v>
      </c>
      <c r="M6" s="9" t="s">
        <v>20</v>
      </c>
      <c r="N6" s="10" t="s">
        <v>21</v>
      </c>
      <c r="O6" s="8" t="s">
        <v>6</v>
      </c>
      <c r="P6" s="51" t="s">
        <v>7</v>
      </c>
      <c r="Q6" s="9" t="s">
        <v>8</v>
      </c>
      <c r="R6" s="51" t="s">
        <v>9</v>
      </c>
      <c r="S6" s="10" t="s">
        <v>10</v>
      </c>
      <c r="T6" s="73" t="s">
        <v>33</v>
      </c>
      <c r="U6" s="52" t="s">
        <v>12</v>
      </c>
      <c r="V6" s="36" t="s">
        <v>13</v>
      </c>
      <c r="W6" s="52" t="s">
        <v>14</v>
      </c>
      <c r="X6" s="53" t="s">
        <v>36</v>
      </c>
      <c r="Y6" s="77" t="s">
        <v>15</v>
      </c>
      <c r="Z6" s="84"/>
      <c r="AA6" s="84"/>
    </row>
    <row r="7" spans="1:27" s="14" customFormat="1" ht="131.25" customHeight="1" x14ac:dyDescent="0.25">
      <c r="A7" s="37"/>
      <c r="B7" s="54" t="s">
        <v>37</v>
      </c>
      <c r="C7" s="55" t="s">
        <v>39</v>
      </c>
      <c r="D7" s="20" t="s">
        <v>50</v>
      </c>
      <c r="E7" s="23" t="s">
        <v>96</v>
      </c>
      <c r="F7" s="21" t="s">
        <v>16</v>
      </c>
      <c r="G7" s="56" t="s">
        <v>40</v>
      </c>
      <c r="H7" s="57" t="s">
        <v>27</v>
      </c>
      <c r="I7" s="58" t="s">
        <v>51</v>
      </c>
      <c r="J7" s="59" t="s">
        <v>52</v>
      </c>
      <c r="K7" s="20" t="s">
        <v>78</v>
      </c>
      <c r="L7" s="20" t="s">
        <v>32</v>
      </c>
      <c r="M7" s="20" t="s">
        <v>53</v>
      </c>
      <c r="N7" s="21" t="s">
        <v>85</v>
      </c>
      <c r="O7" s="60">
        <v>1</v>
      </c>
      <c r="P7" s="61"/>
      <c r="Q7" s="62">
        <f>((Q8/O8)+(Q13/O13))/2</f>
        <v>0.17083333333333334</v>
      </c>
      <c r="R7" s="63"/>
      <c r="S7" s="64">
        <f>Q7/O7</f>
        <v>0.17083333333333334</v>
      </c>
      <c r="T7" s="74">
        <v>44926</v>
      </c>
      <c r="U7" s="59" t="s">
        <v>34</v>
      </c>
      <c r="V7" s="38">
        <v>1</v>
      </c>
      <c r="W7" s="59" t="s">
        <v>35</v>
      </c>
      <c r="X7" s="20" t="s">
        <v>97</v>
      </c>
      <c r="Y7" s="78" t="s">
        <v>107</v>
      </c>
      <c r="Z7" s="83" t="s">
        <v>115</v>
      </c>
      <c r="AA7" s="99" t="s">
        <v>116</v>
      </c>
    </row>
    <row r="8" spans="1:27" s="2" customFormat="1" ht="131.25" customHeight="1" x14ac:dyDescent="0.25">
      <c r="A8" s="39"/>
      <c r="B8" s="27" t="s">
        <v>37</v>
      </c>
      <c r="C8" s="28" t="s">
        <v>39</v>
      </c>
      <c r="D8" s="28" t="s">
        <v>50</v>
      </c>
      <c r="E8" s="28" t="s">
        <v>96</v>
      </c>
      <c r="F8" s="26" t="s">
        <v>16</v>
      </c>
      <c r="G8" s="24" t="s">
        <v>41</v>
      </c>
      <c r="H8" s="25" t="s">
        <v>31</v>
      </c>
      <c r="I8" s="26" t="s">
        <v>61</v>
      </c>
      <c r="J8" s="27" t="s">
        <v>54</v>
      </c>
      <c r="K8" s="41" t="s">
        <v>79</v>
      </c>
      <c r="L8" s="25" t="s">
        <v>70</v>
      </c>
      <c r="M8" s="28" t="s">
        <v>71</v>
      </c>
      <c r="N8" s="26" t="s">
        <v>86</v>
      </c>
      <c r="O8" s="29">
        <v>4</v>
      </c>
      <c r="P8" s="30"/>
      <c r="Q8" s="32">
        <f>((Q9/O9)+(Q10/O10)+(Q11/O11)+(Q12/O12))</f>
        <v>0.7</v>
      </c>
      <c r="R8" s="31"/>
      <c r="S8" s="22">
        <f t="shared" ref="S8:S16" si="0">Q8/O8</f>
        <v>0.17499999999999999</v>
      </c>
      <c r="T8" s="75">
        <v>44926</v>
      </c>
      <c r="U8" s="24" t="s">
        <v>34</v>
      </c>
      <c r="V8" s="40">
        <v>1</v>
      </c>
      <c r="W8" s="27" t="s">
        <v>35</v>
      </c>
      <c r="X8" s="28" t="s">
        <v>98</v>
      </c>
      <c r="Y8" s="79" t="s">
        <v>107</v>
      </c>
      <c r="Z8" s="83" t="s">
        <v>115</v>
      </c>
      <c r="AA8" s="99" t="s">
        <v>116</v>
      </c>
    </row>
    <row r="9" spans="1:27" s="2" customFormat="1" ht="131.25" customHeight="1" x14ac:dyDescent="0.25">
      <c r="A9" s="39"/>
      <c r="B9" s="11" t="s">
        <v>37</v>
      </c>
      <c r="C9" s="6" t="s">
        <v>39</v>
      </c>
      <c r="D9" s="6" t="s">
        <v>50</v>
      </c>
      <c r="E9" s="6" t="s">
        <v>96</v>
      </c>
      <c r="F9" s="12" t="s">
        <v>16</v>
      </c>
      <c r="G9" s="15" t="s">
        <v>42</v>
      </c>
      <c r="H9" s="5" t="s">
        <v>30</v>
      </c>
      <c r="I9" s="12" t="s">
        <v>62</v>
      </c>
      <c r="J9" s="11" t="s">
        <v>55</v>
      </c>
      <c r="K9" s="42" t="s">
        <v>81</v>
      </c>
      <c r="L9" s="5" t="s">
        <v>70</v>
      </c>
      <c r="M9" s="6" t="s">
        <v>71</v>
      </c>
      <c r="N9" s="12" t="s">
        <v>87</v>
      </c>
      <c r="O9" s="17">
        <v>4</v>
      </c>
      <c r="P9" s="16"/>
      <c r="Q9" s="33">
        <v>1</v>
      </c>
      <c r="R9" s="7"/>
      <c r="S9" s="22">
        <f t="shared" si="0"/>
        <v>0.25</v>
      </c>
      <c r="T9" s="72">
        <v>44926</v>
      </c>
      <c r="U9" s="15" t="s">
        <v>34</v>
      </c>
      <c r="V9" s="19">
        <v>1</v>
      </c>
      <c r="W9" s="11" t="s">
        <v>35</v>
      </c>
      <c r="X9" s="49" t="s">
        <v>98</v>
      </c>
      <c r="Y9" s="80" t="s">
        <v>99</v>
      </c>
      <c r="Z9" s="83" t="s">
        <v>115</v>
      </c>
      <c r="AA9" s="99" t="s">
        <v>116</v>
      </c>
    </row>
    <row r="10" spans="1:27" s="2" customFormat="1" ht="131.25" customHeight="1" x14ac:dyDescent="0.25">
      <c r="A10" s="39"/>
      <c r="B10" s="11" t="s">
        <v>37</v>
      </c>
      <c r="C10" s="6" t="s">
        <v>39</v>
      </c>
      <c r="D10" s="6" t="s">
        <v>50</v>
      </c>
      <c r="E10" s="6" t="s">
        <v>96</v>
      </c>
      <c r="F10" s="12" t="s">
        <v>16</v>
      </c>
      <c r="G10" s="15" t="s">
        <v>43</v>
      </c>
      <c r="H10" s="5" t="s">
        <v>30</v>
      </c>
      <c r="I10" s="12" t="s">
        <v>63</v>
      </c>
      <c r="J10" s="11" t="s">
        <v>56</v>
      </c>
      <c r="K10" s="42" t="s">
        <v>82</v>
      </c>
      <c r="L10" s="5" t="s">
        <v>70</v>
      </c>
      <c r="M10" s="6" t="s">
        <v>72</v>
      </c>
      <c r="N10" s="12" t="s">
        <v>88</v>
      </c>
      <c r="O10" s="17">
        <v>2</v>
      </c>
      <c r="P10" s="16"/>
      <c r="Q10" s="33">
        <v>0</v>
      </c>
      <c r="R10" s="7"/>
      <c r="S10" s="22">
        <f t="shared" si="0"/>
        <v>0</v>
      </c>
      <c r="T10" s="72">
        <v>44926</v>
      </c>
      <c r="U10" s="15" t="s">
        <v>34</v>
      </c>
      <c r="V10" s="19"/>
      <c r="W10" s="11" t="s">
        <v>35</v>
      </c>
      <c r="X10" s="49" t="s">
        <v>98</v>
      </c>
      <c r="Y10" s="81" t="s">
        <v>100</v>
      </c>
      <c r="Z10" s="83" t="s">
        <v>115</v>
      </c>
      <c r="AA10" s="99" t="s">
        <v>116</v>
      </c>
    </row>
    <row r="11" spans="1:27" s="2" customFormat="1" ht="131.25" customHeight="1" x14ac:dyDescent="0.25">
      <c r="A11" s="39"/>
      <c r="B11" s="11" t="s">
        <v>37</v>
      </c>
      <c r="C11" s="6" t="s">
        <v>39</v>
      </c>
      <c r="D11" s="6" t="s">
        <v>50</v>
      </c>
      <c r="E11" s="6" t="s">
        <v>96</v>
      </c>
      <c r="F11" s="12" t="s">
        <v>16</v>
      </c>
      <c r="G11" s="15" t="s">
        <v>44</v>
      </c>
      <c r="H11" s="5" t="s">
        <v>30</v>
      </c>
      <c r="I11" s="12" t="s">
        <v>64</v>
      </c>
      <c r="J11" s="11" t="s">
        <v>57</v>
      </c>
      <c r="K11" s="42" t="s">
        <v>83</v>
      </c>
      <c r="L11" s="5" t="s">
        <v>70</v>
      </c>
      <c r="M11" s="6" t="s">
        <v>73</v>
      </c>
      <c r="N11" s="12" t="s">
        <v>89</v>
      </c>
      <c r="O11" s="17">
        <v>5</v>
      </c>
      <c r="P11" s="16"/>
      <c r="Q11" s="33">
        <v>1</v>
      </c>
      <c r="R11" s="7"/>
      <c r="S11" s="22">
        <f t="shared" si="0"/>
        <v>0.2</v>
      </c>
      <c r="T11" s="72">
        <v>44926</v>
      </c>
      <c r="U11" s="15" t="s">
        <v>34</v>
      </c>
      <c r="V11" s="19"/>
      <c r="W11" s="11" t="s">
        <v>35</v>
      </c>
      <c r="X11" s="49" t="s">
        <v>98</v>
      </c>
      <c r="Y11" s="81" t="s">
        <v>101</v>
      </c>
      <c r="Z11" s="83" t="s">
        <v>115</v>
      </c>
      <c r="AA11" s="99" t="s">
        <v>116</v>
      </c>
    </row>
    <row r="12" spans="1:27" s="2" customFormat="1" ht="131.25" customHeight="1" x14ac:dyDescent="0.25">
      <c r="A12" s="39"/>
      <c r="B12" s="11" t="s">
        <v>37</v>
      </c>
      <c r="C12" s="6" t="s">
        <v>39</v>
      </c>
      <c r="D12" s="6" t="s">
        <v>50</v>
      </c>
      <c r="E12" s="6" t="s">
        <v>96</v>
      </c>
      <c r="F12" s="12" t="s">
        <v>16</v>
      </c>
      <c r="G12" s="15" t="s">
        <v>45</v>
      </c>
      <c r="H12" s="5" t="s">
        <v>30</v>
      </c>
      <c r="I12" s="12" t="s">
        <v>65</v>
      </c>
      <c r="J12" s="11" t="s">
        <v>58</v>
      </c>
      <c r="K12" s="42" t="s">
        <v>84</v>
      </c>
      <c r="L12" s="5" t="s">
        <v>70</v>
      </c>
      <c r="M12" s="6" t="s">
        <v>74</v>
      </c>
      <c r="N12" s="12" t="s">
        <v>90</v>
      </c>
      <c r="O12" s="17">
        <v>4</v>
      </c>
      <c r="P12" s="16"/>
      <c r="Q12" s="33">
        <v>1</v>
      </c>
      <c r="R12" s="7"/>
      <c r="S12" s="22">
        <f t="shared" si="0"/>
        <v>0.25</v>
      </c>
      <c r="T12" s="72">
        <v>44926</v>
      </c>
      <c r="U12" s="15" t="s">
        <v>34</v>
      </c>
      <c r="V12" s="19">
        <v>1</v>
      </c>
      <c r="W12" s="11" t="s">
        <v>35</v>
      </c>
      <c r="X12" s="49" t="s">
        <v>98</v>
      </c>
      <c r="Y12" s="81" t="s">
        <v>102</v>
      </c>
      <c r="Z12" s="83" t="s">
        <v>115</v>
      </c>
      <c r="AA12" s="99" t="s">
        <v>116</v>
      </c>
    </row>
    <row r="13" spans="1:27" s="2" customFormat="1" ht="131.25" customHeight="1" x14ac:dyDescent="0.25">
      <c r="A13" s="39"/>
      <c r="B13" s="27" t="s">
        <v>37</v>
      </c>
      <c r="C13" s="28" t="s">
        <v>39</v>
      </c>
      <c r="D13" s="28" t="s">
        <v>50</v>
      </c>
      <c r="E13" s="28" t="s">
        <v>96</v>
      </c>
      <c r="F13" s="26" t="s">
        <v>16</v>
      </c>
      <c r="G13" s="24" t="s">
        <v>46</v>
      </c>
      <c r="H13" s="25" t="s">
        <v>31</v>
      </c>
      <c r="I13" s="26" t="s">
        <v>66</v>
      </c>
      <c r="J13" s="27" t="s">
        <v>59</v>
      </c>
      <c r="K13" s="41" t="s">
        <v>112</v>
      </c>
      <c r="L13" s="25" t="s">
        <v>70</v>
      </c>
      <c r="M13" s="28" t="s">
        <v>71</v>
      </c>
      <c r="N13" s="26" t="s">
        <v>91</v>
      </c>
      <c r="O13" s="29">
        <v>1</v>
      </c>
      <c r="P13" s="30"/>
      <c r="Q13" s="32">
        <f>((Q14/O14)+(Q15/O15)+(Q16/O16))/3</f>
        <v>0.16666666666666666</v>
      </c>
      <c r="R13" s="31"/>
      <c r="S13" s="22">
        <f t="shared" si="0"/>
        <v>0.16666666666666666</v>
      </c>
      <c r="T13" s="75">
        <v>44926</v>
      </c>
      <c r="U13" s="24" t="s">
        <v>34</v>
      </c>
      <c r="V13" s="40">
        <v>1</v>
      </c>
      <c r="W13" s="27" t="s">
        <v>35</v>
      </c>
      <c r="X13" s="28" t="s">
        <v>103</v>
      </c>
      <c r="Y13" s="81" t="s">
        <v>107</v>
      </c>
      <c r="Z13" s="83" t="s">
        <v>115</v>
      </c>
      <c r="AA13" s="99" t="s">
        <v>116</v>
      </c>
    </row>
    <row r="14" spans="1:27" s="2" customFormat="1" ht="131.25" customHeight="1" x14ac:dyDescent="0.25">
      <c r="A14" s="39"/>
      <c r="B14" s="11" t="s">
        <v>37</v>
      </c>
      <c r="C14" s="6" t="s">
        <v>39</v>
      </c>
      <c r="D14" s="6" t="s">
        <v>50</v>
      </c>
      <c r="E14" s="6" t="s">
        <v>96</v>
      </c>
      <c r="F14" s="12" t="s">
        <v>16</v>
      </c>
      <c r="G14" s="15" t="s">
        <v>47</v>
      </c>
      <c r="H14" s="5" t="s">
        <v>30</v>
      </c>
      <c r="I14" s="12" t="s">
        <v>67</v>
      </c>
      <c r="J14" s="11" t="s">
        <v>60</v>
      </c>
      <c r="K14" s="42" t="s">
        <v>80</v>
      </c>
      <c r="L14" s="5" t="s">
        <v>70</v>
      </c>
      <c r="M14" s="6" t="s">
        <v>75</v>
      </c>
      <c r="N14" s="12" t="s">
        <v>92</v>
      </c>
      <c r="O14" s="17">
        <v>4</v>
      </c>
      <c r="P14" s="16"/>
      <c r="Q14" s="33">
        <v>1</v>
      </c>
      <c r="R14" s="7"/>
      <c r="S14" s="22">
        <f t="shared" si="0"/>
        <v>0.25</v>
      </c>
      <c r="T14" s="72">
        <v>44926</v>
      </c>
      <c r="U14" s="15" t="s">
        <v>34</v>
      </c>
      <c r="V14" s="19">
        <v>1</v>
      </c>
      <c r="W14" s="11" t="s">
        <v>35</v>
      </c>
      <c r="X14" s="49" t="s">
        <v>103</v>
      </c>
      <c r="Y14" s="81" t="s">
        <v>104</v>
      </c>
      <c r="Z14" s="83" t="s">
        <v>115</v>
      </c>
      <c r="AA14" s="99" t="s">
        <v>116</v>
      </c>
    </row>
    <row r="15" spans="1:27" s="2" customFormat="1" ht="131.25" customHeight="1" x14ac:dyDescent="0.25">
      <c r="A15" s="39"/>
      <c r="B15" s="11" t="s">
        <v>37</v>
      </c>
      <c r="C15" s="6" t="s">
        <v>39</v>
      </c>
      <c r="D15" s="6" t="s">
        <v>50</v>
      </c>
      <c r="E15" s="6" t="s">
        <v>96</v>
      </c>
      <c r="F15" s="12" t="s">
        <v>16</v>
      </c>
      <c r="G15" s="15" t="s">
        <v>48</v>
      </c>
      <c r="H15" s="5" t="s">
        <v>30</v>
      </c>
      <c r="I15" s="12" t="s">
        <v>68</v>
      </c>
      <c r="J15" s="11" t="s">
        <v>110</v>
      </c>
      <c r="K15" s="42" t="s">
        <v>111</v>
      </c>
      <c r="L15" s="5" t="s">
        <v>70</v>
      </c>
      <c r="M15" s="6" t="s">
        <v>76</v>
      </c>
      <c r="N15" s="12" t="s">
        <v>93</v>
      </c>
      <c r="O15" s="17">
        <v>52</v>
      </c>
      <c r="P15" s="16"/>
      <c r="Q15" s="33">
        <v>13</v>
      </c>
      <c r="R15" s="7"/>
      <c r="S15" s="22">
        <f t="shared" si="0"/>
        <v>0.25</v>
      </c>
      <c r="T15" s="72">
        <v>44926</v>
      </c>
      <c r="U15" s="15" t="s">
        <v>34</v>
      </c>
      <c r="V15" s="19">
        <v>1</v>
      </c>
      <c r="W15" s="11" t="s">
        <v>35</v>
      </c>
      <c r="X15" s="49" t="s">
        <v>103</v>
      </c>
      <c r="Y15" s="81" t="s">
        <v>105</v>
      </c>
      <c r="Z15" s="83" t="s">
        <v>115</v>
      </c>
      <c r="AA15" s="99" t="s">
        <v>116</v>
      </c>
    </row>
    <row r="16" spans="1:27" s="2" customFormat="1" ht="131.25" customHeight="1" thickBot="1" x14ac:dyDescent="0.3">
      <c r="A16" s="39"/>
      <c r="B16" s="43" t="s">
        <v>37</v>
      </c>
      <c r="C16" s="46" t="s">
        <v>39</v>
      </c>
      <c r="D16" s="46" t="s">
        <v>50</v>
      </c>
      <c r="E16" s="46" t="s">
        <v>96</v>
      </c>
      <c r="F16" s="47" t="s">
        <v>16</v>
      </c>
      <c r="G16" s="48" t="s">
        <v>49</v>
      </c>
      <c r="H16" s="45" t="s">
        <v>30</v>
      </c>
      <c r="I16" s="47" t="s">
        <v>69</v>
      </c>
      <c r="J16" s="43" t="s">
        <v>108</v>
      </c>
      <c r="K16" s="44" t="s">
        <v>109</v>
      </c>
      <c r="L16" s="45" t="s">
        <v>70</v>
      </c>
      <c r="M16" s="46" t="s">
        <v>77</v>
      </c>
      <c r="N16" s="47" t="s">
        <v>94</v>
      </c>
      <c r="O16" s="65">
        <v>1</v>
      </c>
      <c r="P16" s="66"/>
      <c r="Q16" s="67">
        <v>0</v>
      </c>
      <c r="R16" s="68"/>
      <c r="S16" s="69">
        <f t="shared" si="0"/>
        <v>0</v>
      </c>
      <c r="T16" s="76">
        <v>44926</v>
      </c>
      <c r="U16" s="48" t="s">
        <v>34</v>
      </c>
      <c r="V16" s="70">
        <v>1</v>
      </c>
      <c r="W16" s="43" t="s">
        <v>35</v>
      </c>
      <c r="X16" s="71" t="s">
        <v>103</v>
      </c>
      <c r="Y16" s="82" t="s">
        <v>106</v>
      </c>
      <c r="Z16" s="83" t="s">
        <v>115</v>
      </c>
      <c r="AA16" s="99" t="s">
        <v>116</v>
      </c>
    </row>
  </sheetData>
  <mergeCells count="10">
    <mergeCell ref="Z5:Z6"/>
    <mergeCell ref="AA5:AA6"/>
    <mergeCell ref="B1:Y2"/>
    <mergeCell ref="U5:V5"/>
    <mergeCell ref="W5:Y5"/>
    <mergeCell ref="B5:F5"/>
    <mergeCell ref="G5:I5"/>
    <mergeCell ref="J5:N5"/>
    <mergeCell ref="O5:T5"/>
    <mergeCell ref="B3:Y3"/>
  </mergeCells>
  <phoneticPr fontId="9" type="noConversion"/>
  <conditionalFormatting sqref="S7:S16">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2022-04-20T18:31:18Z</dcterms:modified>
</cp:coreProperties>
</file>